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niglio\OneDrive - Analog Devices, Inc\_wip\_support\20190808_RED_renewal\"/>
    </mc:Choice>
  </mc:AlternateContent>
  <xr:revisionPtr revIDLastSave="125" documentId="8_{F7790C53-D7E8-4C2D-AAA8-634C2AAC4F9F}" xr6:coauthVersionLast="41" xr6:coauthVersionMax="41" xr10:uidLastSave="{21D46B58-4884-4183-8978-1EF02A0ABCB4}"/>
  <bookViews>
    <workbookView xWindow="-96" yWindow="-96" windowWidth="23232" windowHeight="13152" xr2:uid="{C3B83786-B310-4A1B-BBA8-B6179F5261E1}"/>
  </bookViews>
  <sheets>
    <sheet name="Risk Assessment" sheetId="2" r:id="rId1"/>
    <sheet name="Rating and Lookup" sheetId="1" r:id="rId2"/>
  </sheets>
  <externalReferences>
    <externalReference r:id="rId3"/>
  </externalReferences>
  <definedNames>
    <definedName name="col">#REF!</definedName>
    <definedName name="DetectionControls">[1]Detections!$B$2:$B$22</definedName>
    <definedName name="SOR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2" l="1"/>
  <c r="E11" i="2"/>
  <c r="I9" i="2"/>
  <c r="E9" i="2"/>
  <c r="I4" i="2"/>
  <c r="E4" i="2"/>
  <c r="I6" i="2"/>
  <c r="E6" i="2"/>
  <c r="I5" i="2"/>
  <c r="E5" i="2"/>
  <c r="I3" i="2"/>
  <c r="I12" i="2"/>
  <c r="I10" i="2"/>
  <c r="I8" i="2"/>
  <c r="I7" i="2"/>
  <c r="E8" i="2"/>
  <c r="E3" i="2"/>
  <c r="E12" i="2"/>
  <c r="E10" i="2"/>
  <c r="E7" i="2"/>
</calcChain>
</file>

<file path=xl/sharedStrings.xml><?xml version="1.0" encoding="utf-8"?>
<sst xmlns="http://schemas.openxmlformats.org/spreadsheetml/2006/main" count="111" uniqueCount="55">
  <si>
    <t>Probability</t>
  </si>
  <si>
    <t>Impact</t>
  </si>
  <si>
    <t>Medium</t>
  </si>
  <si>
    <t>High</t>
  </si>
  <si>
    <t>Low</t>
  </si>
  <si>
    <t>Moderate</t>
  </si>
  <si>
    <t>Major</t>
  </si>
  <si>
    <t>Frequent</t>
  </si>
  <si>
    <t>Likely</t>
  </si>
  <si>
    <t>Remote</t>
  </si>
  <si>
    <t>Insignificant</t>
  </si>
  <si>
    <t>Article</t>
  </si>
  <si>
    <t>Risk</t>
  </si>
  <si>
    <t>Mitigation</t>
  </si>
  <si>
    <t>Description</t>
  </si>
  <si>
    <t>Un-mitigated Assessment</t>
  </si>
  <si>
    <t>Mitigated Assessment</t>
  </si>
  <si>
    <t>3.3e</t>
  </si>
  <si>
    <t>3.3i</t>
  </si>
  <si>
    <t>RF parameters compromised in SW by customer through device access</t>
  </si>
  <si>
    <t>RF parameters compromised during SW by customer through firmware updates</t>
  </si>
  <si>
    <t>Customer data exposure due to compromised network node</t>
  </si>
  <si>
    <t>Severity</t>
  </si>
  <si>
    <r>
      <t xml:space="preserve">£ </t>
    </r>
    <r>
      <rPr>
        <sz val="10"/>
        <rFont val="Arial"/>
        <family val="2"/>
      </rPr>
      <t>1 in 15000</t>
    </r>
  </si>
  <si>
    <t>Occasional Failures</t>
  </si>
  <si>
    <t>Relatively few failures</t>
  </si>
  <si>
    <t>Operating non-conformity, Non-hazardous discomfort</t>
  </si>
  <si>
    <t>Repeated failures, to almost inevitable</t>
  </si>
  <si>
    <t>RF Power tested 100% at IC and Module manufacturing</t>
  </si>
  <si>
    <t>RF Power out of spec due to incorrect component</t>
  </si>
  <si>
    <t>Oscillator tested 100% at manufacturing , tested in Power-On and continuous self-test</t>
  </si>
  <si>
    <t>Non-compliance without warning</t>
  </si>
  <si>
    <t xml:space="preserve">RF Power out of spec due to varying module voltage bias </t>
  </si>
  <si>
    <t>RF Power Amplifier adjusted constantly based on module voltage bias measurment</t>
  </si>
  <si>
    <t xml:space="preserve">No effect to Minor defect, not always noticed </t>
  </si>
  <si>
    <t>FMEA rating 1 through 3</t>
  </si>
  <si>
    <t>FMEA rating 8 through 10</t>
  </si>
  <si>
    <t>FMEA rating 4 through 7</t>
  </si>
  <si>
    <r>
      <t xml:space="preserve">³ </t>
    </r>
    <r>
      <rPr>
        <sz val="10"/>
        <rFont val="Arial"/>
        <family val="2"/>
      </rPr>
      <t>1 in 8</t>
    </r>
  </si>
  <si>
    <t>FMEA rating 4  through 7</t>
  </si>
  <si>
    <t>Risk = Probability * Severity</t>
  </si>
  <si>
    <t>Note: do not edit or change colored cells, cells are referenced in other sheets of this notebook</t>
  </si>
  <si>
    <t>Customer data exposure due to unauthorized network node</t>
  </si>
  <si>
    <t>Payload Data Encripted</t>
  </si>
  <si>
    <t>Factory radio calibration data not customer accessible</t>
  </si>
  <si>
    <t>RF parameters compromised during SW through custom software (SDK)</t>
  </si>
  <si>
    <t>Customer data exposure due to captured RF communication</t>
  </si>
  <si>
    <t>Spectrum non-compliance due to out of spec 20MHz oscillator</t>
  </si>
  <si>
    <t>Probability_0</t>
  </si>
  <si>
    <t>Impact_0</t>
  </si>
  <si>
    <t>Risk_0</t>
  </si>
  <si>
    <t>Preshared symetric key which cannot be read</t>
  </si>
  <si>
    <t>Code signing for node firmware and device locking to prevent unauthorized firmware updates</t>
  </si>
  <si>
    <t>End-to-end encryption for forwarded data and Code signing for node firmware and device locking to prevent unauthorized firmware updates</t>
  </si>
  <si>
    <t>Network clock out of spec due to 32.768kHz oscillator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</si>
</sst>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Symbol"/>
      <family val="1"/>
      <charset val="2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top"/>
    </xf>
    <xf numFmtId="0" fontId="0" fillId="0" borderId="17" xfId="0" applyBorder="1" applyAlignment="1">
      <alignment horizontal="left" vertical="center" wrapText="1"/>
    </xf>
    <xf numFmtId="0" fontId="3" fillId="0" borderId="13" xfId="1" applyFont="1" applyBorder="1" applyAlignment="1">
      <alignment horizontal="center" vertical="top" wrapText="1"/>
    </xf>
    <xf numFmtId="0" fontId="0" fillId="0" borderId="13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Normal" xfId="0" builtinId="0"/>
    <cellStyle name="Normal 2" xfId="1" xr:uid="{33B3DE7D-DEB9-41A9-B1C2-CA57AF6F58E2}"/>
  </cellStyles>
  <dxfs count="1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andboxes\VCU\ProjectM_VCU_L40021\Systems\DFMEA\PCM%20Design%20FMEA%2012.9.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M (General)"/>
      <sheetName val="Torque"/>
      <sheetName val="Moding"/>
      <sheetName val="Hardware"/>
      <sheetName val="Hardware (Sub Sys)"/>
      <sheetName val="Cruise Control"/>
      <sheetName val="Safety"/>
      <sheetName val="HMI"/>
      <sheetName val="LSOC"/>
      <sheetName val="DIDC"/>
      <sheetName val="DTE"/>
      <sheetName val="Diagnostics"/>
      <sheetName val="CAN Signals"/>
      <sheetName val="Energy Management"/>
      <sheetName val="Thermal"/>
      <sheetName val="Team"/>
      <sheetName val="Causes"/>
      <sheetName val="Preventions"/>
      <sheetName val="Detec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B2" t="str">
            <v>Audible Noise CETP 5.12</v>
          </cell>
        </row>
        <row r="3">
          <cell r="B3" t="str">
            <v>Chemical Resistance CETP 5.16</v>
          </cell>
        </row>
        <row r="4">
          <cell r="B4" t="str">
            <v>Connector &amp; Lead/Lock Strength CETP 6.4.6.4</v>
          </cell>
        </row>
        <row r="5">
          <cell r="B5" t="str">
            <v>Dust CETP 5.10.1</v>
          </cell>
        </row>
        <row r="6">
          <cell r="B6" t="str">
            <v>EMC / EMI</v>
          </cell>
        </row>
        <row r="7">
          <cell r="B7" t="str">
            <v>Handling Drop CETP 5.13.2</v>
          </cell>
        </row>
        <row r="8">
          <cell r="B8" t="str">
            <v>High Temp / Humidity Endurance CETP 5.20</v>
          </cell>
        </row>
        <row r="9">
          <cell r="B9" t="str">
            <v>High Temp Exposure CETP 5.3</v>
          </cell>
        </row>
        <row r="10">
          <cell r="B10" t="str">
            <v>High Temp Operation CETP 5.4</v>
          </cell>
        </row>
        <row r="11">
          <cell r="B11" t="str">
            <v>Humidity - Temp Cycle CETP 5.8</v>
          </cell>
        </row>
        <row r="12">
          <cell r="B12" t="str">
            <v>Internal Inspection CETP 6.2.6</v>
          </cell>
        </row>
        <row r="13">
          <cell r="B13" t="str">
            <v>Low Temp Exposure CETP 5.1</v>
          </cell>
        </row>
        <row r="14">
          <cell r="B14" t="str">
            <v>Low Temp Operation CETP 5.2</v>
          </cell>
        </row>
        <row r="15">
          <cell r="B15" t="str">
            <v>Medium Mechanical Shock CETP 5.13.3</v>
          </cell>
        </row>
        <row r="16">
          <cell r="B16" t="str">
            <v>Performance Evaluation CETP 6.2.1</v>
          </cell>
        </row>
        <row r="17">
          <cell r="B17" t="str">
            <v>Powered Thermal Cycle CETP 5.5</v>
          </cell>
        </row>
        <row r="18">
          <cell r="B18" t="str">
            <v>Powered Vibration CETP 5.11</v>
          </cell>
        </row>
        <row r="19">
          <cell r="B19" t="str">
            <v>Salt Mist Atmosphere CETP 5.15</v>
          </cell>
        </row>
        <row r="20">
          <cell r="B20" t="str">
            <v>Thermal Shock Endurance CETP 5.7</v>
          </cell>
        </row>
        <row r="21">
          <cell r="B21" t="str">
            <v>Thermal Shock Resistance CETP 5.6</v>
          </cell>
        </row>
        <row r="22">
          <cell r="B22" t="str">
            <v>Water / Fluids Ingress CETP 5.9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A33642B-EA3A-4F58-A50C-C353A2256FEC}" name="Table3" displayName="Table3" ref="A2:I12" totalsRowShown="0" headerRowDxfId="22" dataDxfId="20" headerRowBorderDxfId="21" tableBorderDxfId="19" totalsRowBorderDxfId="18">
  <autoFilter ref="A2:I12" xr:uid="{BAE73555-42C3-40FA-AF0F-DD20BC1E9027}"/>
  <tableColumns count="9">
    <tableColumn id="1" xr3:uid="{E0B63266-A2D8-4321-A5A6-A0666AF58B44}" name="Article" dataDxfId="17"/>
    <tableColumn id="2" xr3:uid="{44E4E44B-02C9-475F-89D3-FD0DD6105A1E}" name="Description" dataDxfId="16"/>
    <tableColumn id="3" xr3:uid="{0DA2E9A1-B0A0-4603-B3C9-502BB8AB9D20}" name="Probability_0" dataDxfId="15"/>
    <tableColumn id="4" xr3:uid="{3B070B27-2090-487B-A37F-DC98A6DB9CFC}" name="Impact_0" dataDxfId="14"/>
    <tableColumn id="5" xr3:uid="{857A9640-9BA8-45D5-8BDC-D3BD72FEDCB0}" name="Risk_0" dataDxfId="13">
      <calculatedColumnFormula>INDEX('Rating and Lookup'!$F$5:$H$7, MATCH(C3,'Rating and Lookup'!$E$5:$E$7,0),MATCH(D3,'Rating and Lookup'!$F$4:$H$4,0) )</calculatedColumnFormula>
    </tableColumn>
    <tableColumn id="6" xr3:uid="{99B71F74-A735-4D94-A38D-53AB7E07149D}" name="Mitigation" dataDxfId="12"/>
    <tableColumn id="7" xr3:uid="{415ACB70-6815-4111-88F0-B610F55B4D68}" name="Probability" dataDxfId="11"/>
    <tableColumn id="8" xr3:uid="{2DFD9FB6-EC44-430C-B743-AE60E62485C7}" name="Impact" dataDxfId="10"/>
    <tableColumn id="9" xr3:uid="{2C51AD7D-B44A-407E-9C51-5F9534F43F58}" name="Risk" dataDxfId="9">
      <calculatedColumnFormula>INDEX('Rating and Lookup'!$F$5:$H$7, MATCH(G3,'Rating and Lookup'!$E$5:$E$7,0),MATCH(H3,'Rating and Lookup'!$F$4:$H$4,0) 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54313-6C0F-4E51-ABD6-AE9ACBF9798E}">
  <dimension ref="A1:I12"/>
  <sheetViews>
    <sheetView tabSelected="1" zoomScale="104" workbookViewId="0">
      <selection activeCell="B5" sqref="B5"/>
    </sheetView>
  </sheetViews>
  <sheetFormatPr defaultRowHeight="14.4" x14ac:dyDescent="0.55000000000000004"/>
  <cols>
    <col min="1" max="1" width="9.7890625" style="30" customWidth="1"/>
    <col min="2" max="2" width="36.9453125" style="26" customWidth="1"/>
    <col min="3" max="5" width="13.68359375" style="26" customWidth="1"/>
    <col min="6" max="6" width="36.9453125" style="26" customWidth="1"/>
    <col min="7" max="9" width="13.68359375" style="26" customWidth="1"/>
    <col min="10" max="16384" width="8.83984375" style="26"/>
  </cols>
  <sheetData>
    <row r="1" spans="1:9" ht="14.4" customHeight="1" x14ac:dyDescent="0.55000000000000004">
      <c r="A1" s="38" t="s">
        <v>12</v>
      </c>
      <c r="B1" s="40"/>
      <c r="C1" s="38" t="s">
        <v>15</v>
      </c>
      <c r="D1" s="39"/>
      <c r="E1" s="40"/>
      <c r="F1" s="38" t="s">
        <v>16</v>
      </c>
      <c r="G1" s="39"/>
      <c r="H1" s="39"/>
      <c r="I1" s="40"/>
    </row>
    <row r="2" spans="1:9" s="30" customFormat="1" x14ac:dyDescent="0.55000000000000004">
      <c r="A2" s="27" t="s">
        <v>11</v>
      </c>
      <c r="B2" s="28" t="s">
        <v>14</v>
      </c>
      <c r="C2" s="37" t="s">
        <v>48</v>
      </c>
      <c r="D2" s="37" t="s">
        <v>49</v>
      </c>
      <c r="E2" s="37" t="s">
        <v>50</v>
      </c>
      <c r="F2" s="28" t="s">
        <v>13</v>
      </c>
      <c r="G2" s="28" t="s">
        <v>0</v>
      </c>
      <c r="H2" s="28" t="s">
        <v>1</v>
      </c>
      <c r="I2" s="29" t="s">
        <v>12</v>
      </c>
    </row>
    <row r="3" spans="1:9" ht="28.8" x14ac:dyDescent="0.55000000000000004">
      <c r="A3" s="31">
        <v>3.2</v>
      </c>
      <c r="B3" s="32" t="s">
        <v>29</v>
      </c>
      <c r="C3" s="32" t="s">
        <v>8</v>
      </c>
      <c r="D3" s="32" t="s">
        <v>5</v>
      </c>
      <c r="E3" s="32" t="str">
        <f>INDEX('Rating and Lookup'!$F$5:$H$7, MATCH(C3,'Rating and Lookup'!$E$5:$E$7,0),MATCH(D3,'Rating and Lookup'!$F$4:$H$4,0) )</f>
        <v>Medium</v>
      </c>
      <c r="F3" s="32" t="s">
        <v>28</v>
      </c>
      <c r="G3" s="32" t="s">
        <v>9</v>
      </c>
      <c r="H3" s="32" t="s">
        <v>5</v>
      </c>
      <c r="I3" s="33" t="str">
        <f>INDEX('Rating and Lookup'!$F$5:$H$7, MATCH(G3,'Rating and Lookup'!$E$5:$E$7,0),MATCH(H3,'Rating and Lookup'!$F$4:$H$4,0) )</f>
        <v>Low</v>
      </c>
    </row>
    <row r="4" spans="1:9" ht="28.8" x14ac:dyDescent="0.55000000000000004">
      <c r="A4" s="31">
        <v>3.2</v>
      </c>
      <c r="B4" s="32" t="s">
        <v>32</v>
      </c>
      <c r="C4" s="32" t="s">
        <v>8</v>
      </c>
      <c r="D4" s="32" t="s">
        <v>5</v>
      </c>
      <c r="E4" s="32" t="str">
        <f>INDEX('Rating and Lookup'!$F$5:$H$7, MATCH(C4,'Rating and Lookup'!$E$5:$E$7,0),MATCH(D4,'Rating and Lookup'!$F$4:$H$4,0) )</f>
        <v>Medium</v>
      </c>
      <c r="F4" s="32" t="s">
        <v>33</v>
      </c>
      <c r="G4" s="32" t="s">
        <v>9</v>
      </c>
      <c r="H4" s="32" t="s">
        <v>5</v>
      </c>
      <c r="I4" s="33" t="str">
        <f>INDEX('Rating and Lookup'!$F$5:$H$7, MATCH(G4,'Rating and Lookup'!$E$5:$E$7,0),MATCH(H4,'Rating and Lookup'!$F$4:$H$4,0) )</f>
        <v>Low</v>
      </c>
    </row>
    <row r="5" spans="1:9" ht="28.8" x14ac:dyDescent="0.55000000000000004">
      <c r="A5" s="31">
        <v>3.2</v>
      </c>
      <c r="B5" s="32" t="s">
        <v>54</v>
      </c>
      <c r="C5" s="32" t="s">
        <v>8</v>
      </c>
      <c r="D5" s="32" t="s">
        <v>6</v>
      </c>
      <c r="E5" s="32" t="str">
        <f>INDEX('Rating and Lookup'!$F$5:$H$7, MATCH(C5,'Rating and Lookup'!$E$5:$E$7,0),MATCH(D5,'Rating and Lookup'!$F$4:$H$4,0) )</f>
        <v>High</v>
      </c>
      <c r="F5" s="32" t="s">
        <v>30</v>
      </c>
      <c r="G5" s="32" t="s">
        <v>9</v>
      </c>
      <c r="H5" s="32" t="s">
        <v>5</v>
      </c>
      <c r="I5" s="33" t="str">
        <f>INDEX('Rating and Lookup'!$F$5:$H$7, MATCH(G5,'Rating and Lookup'!$E$5:$E$7,0),MATCH(H5,'Rating and Lookup'!$F$4:$H$4,0) )</f>
        <v>Low</v>
      </c>
    </row>
    <row r="6" spans="1:9" ht="28.8" x14ac:dyDescent="0.55000000000000004">
      <c r="A6" s="31">
        <v>3.2</v>
      </c>
      <c r="B6" s="32" t="s">
        <v>47</v>
      </c>
      <c r="C6" s="32" t="s">
        <v>8</v>
      </c>
      <c r="D6" s="32" t="s">
        <v>6</v>
      </c>
      <c r="E6" s="32" t="str">
        <f>INDEX('Rating and Lookup'!$F$5:$H$7, MATCH(C6,'Rating and Lookup'!$E$5:$E$7,0),MATCH(D6,'Rating and Lookup'!$F$4:$H$4,0) )</f>
        <v>High</v>
      </c>
      <c r="F6" s="32" t="s">
        <v>30</v>
      </c>
      <c r="G6" s="32" t="s">
        <v>9</v>
      </c>
      <c r="H6" s="32" t="s">
        <v>5</v>
      </c>
      <c r="I6" s="33" t="str">
        <f>INDEX('Rating and Lookup'!$F$5:$H$7, MATCH(G6,'Rating and Lookup'!$E$5:$E$7,0),MATCH(H6,'Rating and Lookup'!$F$4:$H$4,0) )</f>
        <v>Low</v>
      </c>
    </row>
    <row r="7" spans="1:9" ht="28.8" x14ac:dyDescent="0.55000000000000004">
      <c r="A7" s="31" t="s">
        <v>17</v>
      </c>
      <c r="B7" s="32" t="s">
        <v>46</v>
      </c>
      <c r="C7" s="32" t="s">
        <v>8</v>
      </c>
      <c r="D7" s="32" t="s">
        <v>5</v>
      </c>
      <c r="E7" s="32" t="str">
        <f>INDEX('Rating and Lookup'!$F$5:$H$7, MATCH(C7,'Rating and Lookup'!$E$5:$E$7,0),MATCH(D7,'Rating and Lookup'!$F$4:$H$4,0) )</f>
        <v>Medium</v>
      </c>
      <c r="F7" s="32" t="s">
        <v>43</v>
      </c>
      <c r="G7" s="32" t="s">
        <v>9</v>
      </c>
      <c r="H7" s="32" t="s">
        <v>5</v>
      </c>
      <c r="I7" s="33" t="str">
        <f>INDEX('Rating and Lookup'!$F$5:$H$7, MATCH(G7,'Rating and Lookup'!$E$5:$E$7,0),MATCH(H7,'Rating and Lookup'!$F$4:$H$4,0) )</f>
        <v>Low</v>
      </c>
    </row>
    <row r="8" spans="1:9" ht="28.8" x14ac:dyDescent="0.55000000000000004">
      <c r="A8" s="31" t="s">
        <v>17</v>
      </c>
      <c r="B8" s="32" t="s">
        <v>42</v>
      </c>
      <c r="C8" s="32" t="s">
        <v>8</v>
      </c>
      <c r="D8" s="32" t="s">
        <v>5</v>
      </c>
      <c r="E8" s="32" t="str">
        <f>INDEX('Rating and Lookup'!$F$5:$H$7, MATCH(C8,'Rating and Lookup'!$E$5:$E$7,0),MATCH(D8,'Rating and Lookup'!$F$4:$H$4,0) )</f>
        <v>Medium</v>
      </c>
      <c r="F8" s="32" t="s">
        <v>51</v>
      </c>
      <c r="G8" s="32" t="s">
        <v>9</v>
      </c>
      <c r="H8" s="32" t="s">
        <v>5</v>
      </c>
      <c r="I8" s="33" t="str">
        <f>INDEX('Rating and Lookup'!$F$5:$H$7, MATCH(G8,'Rating and Lookup'!$E$5:$E$7,0),MATCH(H8,'Rating and Lookup'!$F$4:$H$4,0) )</f>
        <v>Low</v>
      </c>
    </row>
    <row r="9" spans="1:9" ht="57.6" x14ac:dyDescent="0.55000000000000004">
      <c r="A9" s="31" t="s">
        <v>17</v>
      </c>
      <c r="B9" s="32" t="s">
        <v>21</v>
      </c>
      <c r="C9" s="32" t="s">
        <v>8</v>
      </c>
      <c r="D9" s="32" t="s">
        <v>5</v>
      </c>
      <c r="E9" s="32" t="str">
        <f>INDEX('Rating and Lookup'!$F$5:$H$7, MATCH(C9,'Rating and Lookup'!$E$5:$E$7,0),MATCH(D9,'Rating and Lookup'!$F$4:$H$4,0) )</f>
        <v>Medium</v>
      </c>
      <c r="F9" s="32" t="s">
        <v>53</v>
      </c>
      <c r="G9" s="32" t="s">
        <v>9</v>
      </c>
      <c r="H9" s="32" t="s">
        <v>5</v>
      </c>
      <c r="I9" s="33" t="str">
        <f>INDEX('Rating and Lookup'!$F$5:$H$7, MATCH(G9,'Rating and Lookup'!$E$5:$E$7,0),MATCH(H9,'Rating and Lookup'!$F$4:$H$4,0) )</f>
        <v>Low</v>
      </c>
    </row>
    <row r="10" spans="1:9" ht="28.8" x14ac:dyDescent="0.55000000000000004">
      <c r="A10" s="31" t="s">
        <v>18</v>
      </c>
      <c r="B10" s="32" t="s">
        <v>19</v>
      </c>
      <c r="C10" s="32" t="s">
        <v>8</v>
      </c>
      <c r="D10" s="32" t="s">
        <v>5</v>
      </c>
      <c r="E10" s="32" t="str">
        <f>INDEX('Rating and Lookup'!$F$5:$H$7, MATCH(C10,'Rating and Lookup'!$E$5:$E$7,0),MATCH(D10,'Rating and Lookup'!$F$4:$H$4,0) )</f>
        <v>Medium</v>
      </c>
      <c r="F10" s="32" t="s">
        <v>44</v>
      </c>
      <c r="G10" s="32" t="s">
        <v>9</v>
      </c>
      <c r="H10" s="32" t="s">
        <v>5</v>
      </c>
      <c r="I10" s="33" t="str">
        <f>INDEX('Rating and Lookup'!$F$5:$H$7, MATCH(G10,'Rating and Lookup'!$E$5:$E$7,0),MATCH(H10,'Rating and Lookup'!$F$4:$H$4,0) )</f>
        <v>Low</v>
      </c>
    </row>
    <row r="11" spans="1:9" ht="28.8" x14ac:dyDescent="0.55000000000000004">
      <c r="A11" s="31" t="s">
        <v>18</v>
      </c>
      <c r="B11" s="32" t="s">
        <v>45</v>
      </c>
      <c r="C11" s="32" t="s">
        <v>8</v>
      </c>
      <c r="D11" s="32" t="s">
        <v>5</v>
      </c>
      <c r="E11" s="32" t="str">
        <f>INDEX('Rating and Lookup'!$F$5:$H$7, MATCH(C11,'Rating and Lookup'!$E$5:$E$7,0),MATCH(D11,'Rating and Lookup'!$F$4:$H$4,0) )</f>
        <v>Medium</v>
      </c>
      <c r="F11" s="32" t="s">
        <v>44</v>
      </c>
      <c r="G11" s="32" t="s">
        <v>9</v>
      </c>
      <c r="H11" s="32" t="s">
        <v>5</v>
      </c>
      <c r="I11" s="33" t="str">
        <f>INDEX('Rating and Lookup'!$F$5:$H$7, MATCH(G11,'Rating and Lookup'!$E$5:$E$7,0),MATCH(H11,'Rating and Lookup'!$F$4:$H$4,0) )</f>
        <v>Low</v>
      </c>
    </row>
    <row r="12" spans="1:9" ht="43.2" x14ac:dyDescent="0.55000000000000004">
      <c r="A12" s="34" t="s">
        <v>18</v>
      </c>
      <c r="B12" s="35" t="s">
        <v>20</v>
      </c>
      <c r="C12" s="35" t="s">
        <v>8</v>
      </c>
      <c r="D12" s="35" t="s">
        <v>5</v>
      </c>
      <c r="E12" s="35" t="str">
        <f>INDEX('Rating and Lookup'!$F$5:$H$7, MATCH(C12,'Rating and Lookup'!$E$5:$E$7,0),MATCH(D12,'Rating and Lookup'!$F$4:$H$4,0) )</f>
        <v>Medium</v>
      </c>
      <c r="F12" s="35" t="s">
        <v>52</v>
      </c>
      <c r="G12" s="35" t="s">
        <v>9</v>
      </c>
      <c r="H12" s="35" t="s">
        <v>5</v>
      </c>
      <c r="I12" s="36" t="str">
        <f>INDEX('Rating and Lookup'!$F$5:$H$7, MATCH(G12,'Rating and Lookup'!$E$5:$E$7,0),MATCH(H12,'Rating and Lookup'!$F$4:$H$4,0) )</f>
        <v>Low</v>
      </c>
    </row>
  </sheetData>
  <mergeCells count="3">
    <mergeCell ref="F1:I1"/>
    <mergeCell ref="C1:E1"/>
    <mergeCell ref="A1:B1"/>
  </mergeCell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34" operator="equal" id="{BDA6722B-5173-4A11-89AD-F2DADC297943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35" operator="equal" id="{172B0462-D12F-433A-A777-BC453F5A5080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36" operator="equal" id="{B1E166E1-C0A8-48B9-9BDB-B42A87E6A2ED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C7:E7 C10:E10 C3:E3 H10:I10 G3:I6 H12:I12 C12:E12</xm:sqref>
        </x14:conditionalFormatting>
        <x14:conditionalFormatting xmlns:xm="http://schemas.microsoft.com/office/excel/2006/main">
          <x14:cfRule type="cellIs" priority="127" operator="equal" id="{E6E70043-4451-42C0-BD9E-F6DD1DD81174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28" operator="equal" id="{0DFCFD11-6CD1-4B28-BC7B-10F5576A2C99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29" operator="equal" id="{1A36478F-6137-4CAE-B118-F2EF7F515674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30" operator="equal" id="{61B95875-6271-41A7-972A-383F667B3E9F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31" operator="equal" id="{00B593C8-7198-493A-86C2-C6E67D615BC1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33" operator="equal" id="{FE9296F8-6381-4E09-9349-D186EDA642D2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C10:E10 H10:I10 G3:I3 C3:E7 H12:I12 C12:E12</xm:sqref>
        </x14:conditionalFormatting>
        <x14:conditionalFormatting xmlns:xm="http://schemas.microsoft.com/office/excel/2006/main">
          <x14:cfRule type="cellIs" priority="124" operator="equal" id="{D5B8B734-B67D-4900-AA9A-A728533F9527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25" operator="equal" id="{B34191D2-3287-4E2B-8167-D8CC6DC0FE6F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26" operator="equal" id="{4781F7B7-9DD3-4FB9-BE7F-A2F0B44DCD0B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C8:E8</xm:sqref>
        </x14:conditionalFormatting>
        <x14:conditionalFormatting xmlns:xm="http://schemas.microsoft.com/office/excel/2006/main">
          <x14:cfRule type="cellIs" priority="118" operator="equal" id="{25109BD8-355A-4DCB-9D9D-D04150864B76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19" operator="equal" id="{7B255C28-6F39-4556-95A6-B81CB91EE8C9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20" operator="equal" id="{DE886887-57CE-4E53-AD73-8639350C2450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21" operator="equal" id="{34DAD867-A474-4FD5-BBFB-EB0B2C4F7EE2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22" operator="equal" id="{FEE02C39-D975-4773-96D4-06C8FCF1F5DF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23" operator="equal" id="{6D792B2C-A52F-4C2D-851E-7F9648AF6B35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C8:E8</xm:sqref>
        </x14:conditionalFormatting>
        <x14:conditionalFormatting xmlns:xm="http://schemas.microsoft.com/office/excel/2006/main">
          <x14:cfRule type="cellIs" priority="115" operator="equal" id="{74AE5759-779B-4824-9384-3B5B242828D1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16" operator="equal" id="{99827D10-7588-4138-97E6-7B3ACAF46818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17" operator="equal" id="{84DA6334-6E09-43A5-9E44-4D37FD999E0C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I7</xm:sqref>
        </x14:conditionalFormatting>
        <x14:conditionalFormatting xmlns:xm="http://schemas.microsoft.com/office/excel/2006/main">
          <x14:cfRule type="cellIs" priority="109" operator="equal" id="{2AF5F1E7-5323-485D-8A46-8199EDC4E5F0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10" operator="equal" id="{C8B619E3-9EEB-4D7A-A1EB-2DA019D6B1ED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11" operator="equal" id="{A3D2905C-3B5A-4C22-B8C0-6843146C3FA0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12" operator="equal" id="{48A8C9A9-6A3B-4F7B-92A2-E2AD7B34C25F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13" operator="equal" id="{24D466D6-9CAA-49E3-984C-19781B562CE1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14" operator="equal" id="{726EE94C-6FD7-49C7-96E6-C7D41194DC32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I7</xm:sqref>
        </x14:conditionalFormatting>
        <x14:conditionalFormatting xmlns:xm="http://schemas.microsoft.com/office/excel/2006/main">
          <x14:cfRule type="cellIs" priority="106" operator="equal" id="{BAB621C6-6A85-4A01-B5B0-957F34C49AD7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07" operator="equal" id="{70D30514-F9A9-4A4A-89C9-EC6A864923EC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08" operator="equal" id="{B5C5C9FC-2CA3-488B-AF9B-1DC2C0E0EF38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I8</xm:sqref>
        </x14:conditionalFormatting>
        <x14:conditionalFormatting xmlns:xm="http://schemas.microsoft.com/office/excel/2006/main">
          <x14:cfRule type="cellIs" priority="100" operator="equal" id="{C75FCBB8-44A7-4825-868A-F898D23E37FC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01" operator="equal" id="{34504004-0B36-4C2C-9354-D0FAC23DF995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02" operator="equal" id="{EFBE7196-7338-4EB7-BAB1-ED0D60F92832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03" operator="equal" id="{864A40B5-C6A3-41A2-99B5-1298D2291789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04" operator="equal" id="{D6A89800-8BD3-491B-8A23-E5493664B478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05" operator="equal" id="{52F80E64-9E72-4686-85C9-8052B7218498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I8</xm:sqref>
        </x14:conditionalFormatting>
        <x14:conditionalFormatting xmlns:xm="http://schemas.microsoft.com/office/excel/2006/main">
          <x14:cfRule type="cellIs" priority="97" operator="equal" id="{07E427A5-521E-4E5C-B3BD-58EF94FD158A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8" operator="equal" id="{FE841830-C31B-464F-9198-1935A2CD0CF4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9" operator="equal" id="{9B635437-EBB6-411F-A74C-790F9B5FEA02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G7:G8 G10 G12</xm:sqref>
        </x14:conditionalFormatting>
        <x14:conditionalFormatting xmlns:xm="http://schemas.microsoft.com/office/excel/2006/main">
          <x14:cfRule type="cellIs" priority="91" operator="equal" id="{BED90B31-7E1A-451A-A1A7-662F31C38099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92" operator="equal" id="{B71E6A6F-BFC3-4B06-890C-3FE21FBB5DFA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93" operator="equal" id="{7796B469-83D6-4275-ADCD-F9B549417FA2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94" operator="equal" id="{0D6D4E93-9490-4AD6-B8BB-112D5A63375E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95" operator="equal" id="{F6FE0C71-003D-4DA2-A932-45E29DB93722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96" operator="equal" id="{78C2B70D-811E-4CCE-83DD-8066A7CAF3D7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G7:G8 G10 G12</xm:sqref>
        </x14:conditionalFormatting>
        <x14:conditionalFormatting xmlns:xm="http://schemas.microsoft.com/office/excel/2006/main">
          <x14:cfRule type="cellIs" priority="88" operator="equal" id="{0B1E8C06-2E56-4062-BD9C-BDF15250600F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89" operator="equal" id="{E97B7D4E-A1F6-4AC7-A8DA-39E2D49772E9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0" operator="equal" id="{A7E2EE21-C109-4EB1-BC45-77B501FF9367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H7:H8</xm:sqref>
        </x14:conditionalFormatting>
        <x14:conditionalFormatting xmlns:xm="http://schemas.microsoft.com/office/excel/2006/main">
          <x14:cfRule type="cellIs" priority="82" operator="equal" id="{1314D390-FAA0-4F9D-BBF5-C9BF00FE923B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83" operator="equal" id="{0C49C6D6-F897-4225-AE23-45BF50CC40F0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84" operator="equal" id="{6106DA59-841A-4D09-8958-6F8304B61828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85" operator="equal" id="{7D142301-2AE2-4AB6-BBD4-C4F883C3DF47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86" operator="equal" id="{3B806165-0BCF-42ED-B6A4-6B75EEC9F996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87" operator="equal" id="{99E003C9-5918-49D9-B698-0E9BAB6D6063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H7:H8</xm:sqref>
        </x14:conditionalFormatting>
        <x14:conditionalFormatting xmlns:xm="http://schemas.microsoft.com/office/excel/2006/main">
          <x14:cfRule type="cellIs" priority="79" operator="equal" id="{4418D92E-ACBF-4CC4-AB9A-44117765C01E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80" operator="equal" id="{562BBCCF-6A38-4962-920C-AD1BFFF6CB80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81" operator="equal" id="{D317D39E-DEA7-407F-99E9-362891611BB4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C5:E5</xm:sqref>
        </x14:conditionalFormatting>
        <x14:conditionalFormatting xmlns:xm="http://schemas.microsoft.com/office/excel/2006/main">
          <x14:cfRule type="cellIs" priority="73" operator="equal" id="{017DCB7E-54F5-40C3-8068-97DC51DEEC17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74" operator="equal" id="{DAF9CE2E-6CBB-46A6-9393-5B4CCA6DFAAA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75" operator="equal" id="{CD1E5E7E-4813-4194-9DBB-EBFE7CBA1E0B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76" operator="equal" id="{BDCF9449-1979-455B-BB00-16D522C6F9F7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77" operator="equal" id="{1CB60BE9-FBF6-4496-A05D-97FBBAADC61D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78" operator="equal" id="{3519BE20-BF56-4FFE-A424-CA895914279F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G5:I5</xm:sqref>
        </x14:conditionalFormatting>
        <x14:conditionalFormatting xmlns:xm="http://schemas.microsoft.com/office/excel/2006/main">
          <x14:cfRule type="cellIs" priority="70" operator="equal" id="{97ED9796-4430-42B3-9596-BD31080317BC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71" operator="equal" id="{4A21BBBD-FD72-4C00-AC27-35E828FC5173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72" operator="equal" id="{75DA0EB4-1EA9-42AF-BCE7-AB8AE5008069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C6:E6</xm:sqref>
        </x14:conditionalFormatting>
        <x14:conditionalFormatting xmlns:xm="http://schemas.microsoft.com/office/excel/2006/main">
          <x14:cfRule type="cellIs" priority="64" operator="equal" id="{8E304592-7680-470B-890A-9E2CFB1C1DE8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65" operator="equal" id="{CE2E5869-7DE8-4941-BEAA-A4B0DDEE548F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66" operator="equal" id="{61620043-FC5D-4DF0-A3B5-E27AFC4B0FC3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67" operator="equal" id="{B6A23392-D270-4F59-AE4C-383AD2E9B15A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68" operator="equal" id="{29E27E06-65E7-4DF5-B3ED-587E129CD81A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69" operator="equal" id="{CFDA139F-DA7A-4B03-97B2-AD0F5480E478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G6:I6</xm:sqref>
        </x14:conditionalFormatting>
        <x14:conditionalFormatting xmlns:xm="http://schemas.microsoft.com/office/excel/2006/main">
          <x14:cfRule type="cellIs" priority="61" operator="equal" id="{CB0DC6B4-F3E6-44A2-A565-912C7969D4EE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62" operator="equal" id="{2E3F546F-A985-45DF-81B8-2017968A597C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63" operator="equal" id="{22D2A882-1EA6-4D84-868D-D4DD52BDADAE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C4:E4</xm:sqref>
        </x14:conditionalFormatting>
        <x14:conditionalFormatting xmlns:xm="http://schemas.microsoft.com/office/excel/2006/main">
          <x14:cfRule type="cellIs" priority="55" operator="equal" id="{63DC821E-00FA-4396-B0BD-D9047A32ABEF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56" operator="equal" id="{765748FE-EEB7-4908-A549-E04C98443B5D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57" operator="equal" id="{E296EF15-D89E-40F7-8A78-013E0634A451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58" operator="equal" id="{A2122EDF-5A40-414C-8C50-A38A89907880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59" operator="equal" id="{461E2118-A32D-49E8-B1C9-9651DCF36CAA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60" operator="equal" id="{8209E8C8-7355-4577-9DAC-57FF5457357A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G4:I4</xm:sqref>
        </x14:conditionalFormatting>
        <x14:conditionalFormatting xmlns:xm="http://schemas.microsoft.com/office/excel/2006/main">
          <x14:cfRule type="cellIs" priority="52" operator="equal" id="{C489D068-0BC1-4FCD-92CA-8CB90D8A56D8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53" operator="equal" id="{522BC92F-4CEC-4688-9B4F-3BC9E9C64C2D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54" operator="equal" id="{44D115F6-C8C8-43F3-A6AC-FB4C9E0E654A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C9:E9</xm:sqref>
        </x14:conditionalFormatting>
        <x14:conditionalFormatting xmlns:xm="http://schemas.microsoft.com/office/excel/2006/main">
          <x14:cfRule type="cellIs" priority="46" operator="equal" id="{947CFB3D-B049-4F54-B579-8F956F55BFE0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47" operator="equal" id="{B74F7794-BE90-475F-A73B-C53369DD9FA0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48" operator="equal" id="{5E30887A-8E7E-492F-892E-EFB50424CED0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49" operator="equal" id="{63E541BA-6358-4C0F-924E-69E28D2C2475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50" operator="equal" id="{5E50E151-9F6F-4B54-8A6B-2C207D450689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51" operator="equal" id="{DF395525-F7FF-48CA-82AC-3FEE20A9EF95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C9:E9</xm:sqref>
        </x14:conditionalFormatting>
        <x14:conditionalFormatting xmlns:xm="http://schemas.microsoft.com/office/excel/2006/main">
          <x14:cfRule type="cellIs" priority="43" operator="equal" id="{F1E19FC6-3737-44F1-8FDA-2AAFDD5FF5DE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44" operator="equal" id="{EE7E8C7A-CA20-4BE4-AB86-819E45B6BFDA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45" operator="equal" id="{08416BFA-41FA-43A3-8DDC-5AF87EDC835C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I9</xm:sqref>
        </x14:conditionalFormatting>
        <x14:conditionalFormatting xmlns:xm="http://schemas.microsoft.com/office/excel/2006/main">
          <x14:cfRule type="cellIs" priority="37" operator="equal" id="{21464EE7-57EB-4E27-9898-63E3CDF0D373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38" operator="equal" id="{5F5F10DB-BF20-43E3-9914-6F36B890817F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39" operator="equal" id="{0E5B1FE0-2A41-40AC-8D7E-B293CEB813DE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40" operator="equal" id="{EEF568B6-8362-46BC-93CB-9B05547DBA3B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41" operator="equal" id="{5345ABD5-A79F-4CEE-AA38-E8ECC3DB8A88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42" operator="equal" id="{132345FD-D004-457C-B6C0-F4C1AD43932F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I9</xm:sqref>
        </x14:conditionalFormatting>
        <x14:conditionalFormatting xmlns:xm="http://schemas.microsoft.com/office/excel/2006/main">
          <x14:cfRule type="cellIs" priority="34" operator="equal" id="{9ED26619-2442-447A-8923-62C0723CC6B6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35" operator="equal" id="{58223713-C858-4DDC-9A9A-701ED920B6EC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36" operator="equal" id="{550360EA-9865-4A06-B37E-03484E7B2A58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G9</xm:sqref>
        </x14:conditionalFormatting>
        <x14:conditionalFormatting xmlns:xm="http://schemas.microsoft.com/office/excel/2006/main">
          <x14:cfRule type="cellIs" priority="28" operator="equal" id="{62C5CD43-2FF6-4B96-9795-05081FC8F83C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29" operator="equal" id="{F2489498-28F1-4086-AE3A-A150768EB039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30" operator="equal" id="{D40C3EA8-5D5C-49A9-AD32-65BB5E0439F2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31" operator="equal" id="{48E34FB2-01FC-48B5-A946-12748917A786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32" operator="equal" id="{058EBF5C-B827-4E0B-962A-CE20CADB0CC2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33" operator="equal" id="{62034821-5AC8-48FB-A44D-BD4989F98DBB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G9</xm:sqref>
        </x14:conditionalFormatting>
        <x14:conditionalFormatting xmlns:xm="http://schemas.microsoft.com/office/excel/2006/main">
          <x14:cfRule type="cellIs" priority="25" operator="equal" id="{F38762D7-4A5C-46F5-8122-3FE63CDE8837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26" operator="equal" id="{C8F0859B-E056-4D85-A1D4-33779EE5D445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27" operator="equal" id="{CBA52226-567A-492A-8533-886B5EDAB6F2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H9</xm:sqref>
        </x14:conditionalFormatting>
        <x14:conditionalFormatting xmlns:xm="http://schemas.microsoft.com/office/excel/2006/main">
          <x14:cfRule type="cellIs" priority="19" operator="equal" id="{62042747-6B45-4EEE-AAD3-6B2E1EE8CC80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20" operator="equal" id="{CCEEC1F4-6161-4637-9E25-2FF1171192CF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21" operator="equal" id="{91B6F22A-A62D-4A2D-A987-3566C3E52A98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22" operator="equal" id="{98B2460A-5764-482F-A2A5-C907F4D4BDC7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23" operator="equal" id="{F3DBDA9D-64CD-426C-9331-80BFE17D5D15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24" operator="equal" id="{BA5CC0C8-1B61-4D18-9628-25E9655A0A89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H9</xm:sqref>
        </x14:conditionalFormatting>
        <x14:conditionalFormatting xmlns:xm="http://schemas.microsoft.com/office/excel/2006/main">
          <x14:cfRule type="cellIs" priority="16" operator="equal" id="{AA4174F1-99B8-4624-A43B-9BA13B5B15A1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7" operator="equal" id="{56EC1C1A-5326-4A65-8427-40CB3077C239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8" operator="equal" id="{F167B7A9-C354-4AD1-A51A-D289721440D4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H11:I11 C11:E11</xm:sqref>
        </x14:conditionalFormatting>
        <x14:conditionalFormatting xmlns:xm="http://schemas.microsoft.com/office/excel/2006/main">
          <x14:cfRule type="cellIs" priority="10" operator="equal" id="{F62C77AC-7661-4158-BFEA-439EB0B929BE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1" operator="equal" id="{5B796D50-7A87-4BDA-B25E-AF333E3982EA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2" operator="equal" id="{386BB9B3-6BCD-40B7-BFFF-B904347CB00A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13" operator="equal" id="{EFE017E9-68F1-4542-9B84-9F7948C1561B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4" operator="equal" id="{FFCE2809-B5A0-4749-815F-E22FD11960F6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15" operator="equal" id="{4C19BE3D-A00A-4B7E-8A47-DFFC75771AE5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H11:I11 C11:E11</xm:sqref>
        </x14:conditionalFormatting>
        <x14:conditionalFormatting xmlns:xm="http://schemas.microsoft.com/office/excel/2006/main">
          <x14:cfRule type="cellIs" priority="7" operator="equal" id="{9F5A264B-2037-410B-9E78-346D9B9DA696}">
            <xm:f>'Rating and Lookup'!$G$5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8" operator="equal" id="{4D95D6E3-CBA2-4A0E-B20C-D1712057F746}">
            <xm:f>'Rating and Lookup'!$E$5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" operator="equal" id="{9B723A61-5CAC-4A4F-B7D8-0379B57C765C}">
            <xm:f>'Rating and Lookup'!$H$4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G11</xm:sqref>
        </x14:conditionalFormatting>
        <x14:conditionalFormatting xmlns:xm="http://schemas.microsoft.com/office/excel/2006/main">
          <x14:cfRule type="cellIs" priority="1" operator="equal" id="{483076F1-6849-4CC1-B39A-6B0A2F4AB398}">
            <xm:f>'Rating and Lookup'!$F$7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2" operator="equal" id="{D78490FD-AC45-4E67-A086-72F28A8C2E3F}">
            <xm:f>'Rating and Lookup'!$F$6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3" operator="equal" id="{DEB65CF6-B49D-4019-A1D8-7CE438319F22}">
            <xm:f>'Rating and Lookup'!$E$7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4" operator="equal" id="{0FAB3130-9441-4C68-9CA3-A3DA9C770A9E}">
            <xm:f>'Rating and Lookup'!$G$4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5" operator="equal" id="{60B05BEE-7E04-46E5-BAB8-54F9685AA0F6}">
            <xm:f>'Rating and Lookup'!$F$5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ellIs" priority="6" operator="equal" id="{A6C15780-CE2C-427F-A25F-DF840841D587}">
            <xm:f>'Rating and Lookup'!$E$6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G11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BA35770-3009-4F1A-9FEA-3893ACE0835A}">
          <x14:formula1>
            <xm:f>'Rating and Lookup'!$E$5:$E$7</xm:f>
          </x14:formula1>
          <xm:sqref>C3:C21 G3:G21</xm:sqref>
        </x14:dataValidation>
        <x14:dataValidation type="list" allowBlank="1" showInputMessage="1" showErrorMessage="1" xr:uid="{FA08F6D8-5D2C-433D-8212-067C8C69B0E4}">
          <x14:formula1>
            <xm:f>'Rating and Lookup'!$F$4:$H$4</xm:f>
          </x14:formula1>
          <xm:sqref>D3:D21 H3:H21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799F5-03FF-4334-9CAE-D6494D83319D}">
  <dimension ref="A1:H9"/>
  <sheetViews>
    <sheetView workbookViewId="0">
      <selection activeCell="A10" sqref="A10"/>
    </sheetView>
  </sheetViews>
  <sheetFormatPr defaultRowHeight="14.4" x14ac:dyDescent="0.55000000000000004"/>
  <cols>
    <col min="1" max="2" width="10.3671875" style="1" customWidth="1"/>
    <col min="3" max="3" width="10.734375" style="1" customWidth="1"/>
    <col min="4" max="4" width="34.734375" style="1" customWidth="1"/>
    <col min="5" max="5" width="20" style="1" customWidth="1"/>
    <col min="6" max="8" width="22.62890625" style="1" customWidth="1"/>
    <col min="9" max="16384" width="8.83984375" style="1"/>
  </cols>
  <sheetData>
    <row r="1" spans="1:8" x14ac:dyDescent="0.55000000000000004">
      <c r="A1" s="25" t="s">
        <v>40</v>
      </c>
      <c r="F1" s="41" t="s">
        <v>22</v>
      </c>
      <c r="G1" s="44"/>
      <c r="H1" s="45"/>
    </row>
    <row r="2" spans="1:8" ht="28.8" x14ac:dyDescent="0.55000000000000004">
      <c r="F2" s="15" t="s">
        <v>34</v>
      </c>
      <c r="G2" s="4" t="s">
        <v>26</v>
      </c>
      <c r="H2" s="16" t="s">
        <v>31</v>
      </c>
    </row>
    <row r="3" spans="1:8" x14ac:dyDescent="0.55000000000000004">
      <c r="F3" s="15" t="s">
        <v>35</v>
      </c>
      <c r="G3" s="15" t="s">
        <v>37</v>
      </c>
      <c r="H3" s="15" t="s">
        <v>36</v>
      </c>
    </row>
    <row r="4" spans="1:8" ht="14.7" thickBot="1" x14ac:dyDescent="0.6">
      <c r="E4" s="6"/>
      <c r="F4" s="21" t="s">
        <v>4</v>
      </c>
      <c r="G4" s="3" t="s">
        <v>5</v>
      </c>
      <c r="H4" s="22" t="s">
        <v>6</v>
      </c>
    </row>
    <row r="5" spans="1:8" ht="43.2" x14ac:dyDescent="0.55000000000000004">
      <c r="A5" s="41" t="s">
        <v>0</v>
      </c>
      <c r="B5" s="17" t="s">
        <v>38</v>
      </c>
      <c r="C5" s="23" t="s">
        <v>36</v>
      </c>
      <c r="D5" s="18" t="s">
        <v>27</v>
      </c>
      <c r="E5" s="9" t="s">
        <v>7</v>
      </c>
      <c r="F5" s="7" t="s">
        <v>2</v>
      </c>
      <c r="G5" s="8" t="s">
        <v>3</v>
      </c>
      <c r="H5" s="9" t="s">
        <v>3</v>
      </c>
    </row>
    <row r="6" spans="1:8" ht="28.8" x14ac:dyDescent="0.55000000000000004">
      <c r="A6" s="42"/>
      <c r="B6" s="2"/>
      <c r="C6" s="15" t="s">
        <v>39</v>
      </c>
      <c r="D6" s="5" t="s">
        <v>24</v>
      </c>
      <c r="E6" s="11" t="s">
        <v>8</v>
      </c>
      <c r="F6" s="10" t="s">
        <v>4</v>
      </c>
      <c r="G6" s="2" t="s">
        <v>2</v>
      </c>
      <c r="H6" s="11" t="s">
        <v>3</v>
      </c>
    </row>
    <row r="7" spans="1:8" ht="29.1" thickBot="1" x14ac:dyDescent="0.6">
      <c r="A7" s="43"/>
      <c r="B7" s="19" t="s">
        <v>23</v>
      </c>
      <c r="C7" s="24" t="s">
        <v>35</v>
      </c>
      <c r="D7" s="20" t="s">
        <v>25</v>
      </c>
      <c r="E7" s="14" t="s">
        <v>9</v>
      </c>
      <c r="F7" s="12" t="s">
        <v>10</v>
      </c>
      <c r="G7" s="13" t="s">
        <v>4</v>
      </c>
      <c r="H7" s="14" t="s">
        <v>2</v>
      </c>
    </row>
    <row r="9" spans="1:8" x14ac:dyDescent="0.55000000000000004">
      <c r="A9" s="1" t="s">
        <v>41</v>
      </c>
    </row>
  </sheetData>
  <mergeCells count="2">
    <mergeCell ref="A5:A7"/>
    <mergeCell ref="F1:H1"/>
  </mergeCells>
  <conditionalFormatting sqref="E4:H7">
    <cfRule type="cellIs" dxfId="8" priority="1" operator="equal">
      <formula>$F$7</formula>
    </cfRule>
    <cfRule type="cellIs" dxfId="7" priority="2" operator="equal">
      <formula>$F$6</formula>
    </cfRule>
    <cfRule type="cellIs" dxfId="6" priority="3" operator="equal">
      <formula>$E$7</formula>
    </cfRule>
    <cfRule type="cellIs" dxfId="5" priority="4" operator="equal">
      <formula>$G$4</formula>
    </cfRule>
    <cfRule type="cellIs" dxfId="4" priority="5" operator="equal">
      <formula>$F$5</formula>
    </cfRule>
    <cfRule type="cellIs" dxfId="3" priority="6" operator="equal">
      <formula>$E$6</formula>
    </cfRule>
  </conditionalFormatting>
  <conditionalFormatting sqref="E4:H7">
    <cfRule type="cellIs" dxfId="2" priority="7" operator="equal">
      <formula>$G$5</formula>
    </cfRule>
    <cfRule type="cellIs" dxfId="1" priority="8" operator="equal">
      <formula>$E$5</formula>
    </cfRule>
    <cfRule type="cellIs" dxfId="0" priority="9" operator="equal">
      <formula>$H$4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EB4E2B0FF7344480603DEDD69FE120" ma:contentTypeVersion="13" ma:contentTypeDescription="Create a new document." ma:contentTypeScope="" ma:versionID="0107cc2324c92cae600306feb10e1e98">
  <xsd:schema xmlns:xsd="http://www.w3.org/2001/XMLSchema" xmlns:xs="http://www.w3.org/2001/XMLSchema" xmlns:p="http://schemas.microsoft.com/office/2006/metadata/properties" xmlns:ns3="76f51781-dadb-4eea-84ae-8d1cb2c3e5aa" xmlns:ns4="a0390a01-dc12-4c3d-a1e2-e3e2a47e6ce3" targetNamespace="http://schemas.microsoft.com/office/2006/metadata/properties" ma:root="true" ma:fieldsID="97842a51cfd3424146217e06a692e50d" ns3:_="" ns4:_="">
    <xsd:import namespace="76f51781-dadb-4eea-84ae-8d1cb2c3e5aa"/>
    <xsd:import namespace="a0390a01-dc12-4c3d-a1e2-e3e2a47e6ce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f51781-dadb-4eea-84ae-8d1cb2c3e5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90a01-dc12-4c3d-a1e2-e3e2a47e6c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C9A730-0184-47C5-9410-46076CD632E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6B9578-965A-4117-876A-9B20445EF1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63AF26-FAA2-445B-A39F-3A60B3F797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f51781-dadb-4eea-84ae-8d1cb2c3e5aa"/>
    <ds:schemaRef ds:uri="a0390a01-dc12-4c3d-a1e2-e3e2a47e6c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Risk Assessment</vt:lpstr>
      <vt:lpstr>Rating and 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Niglio, Christophe</dc:creator>
  <cp:lastModifiedBy>Niglio, Christophe</cp:lastModifiedBy>
  <dcterms:created xsi:type="dcterms:W3CDTF">2019-11-16T00:11:16Z</dcterms:created>
  <dcterms:modified xsi:type="dcterms:W3CDTF">2019-11-21T22:38:58Z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0x010100D4EB4E2B0FF7344480603DEDD69FE120</vt:lpwstr>
  </property>
</Properties>
</file>